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Volumes/FGZPT/CRT/Registratie en herregistratie/7. Rekenmodel werkervaring en ZPM/"/>
    </mc:Choice>
  </mc:AlternateContent>
  <xr:revisionPtr revIDLastSave="0" documentId="13_ncr:1_{93F0685B-2521-E144-92AD-ED506C24679A}" xr6:coauthVersionLast="47" xr6:coauthVersionMax="47" xr10:uidLastSave="{00000000-0000-0000-0000-000000000000}"/>
  <bookViews>
    <workbookView xWindow="0" yWindow="500" windowWidth="28800" windowHeight="15620" xr2:uid="{3AA01E08-57EB-694E-970D-533ED0C7AE6E}"/>
  </bookViews>
  <sheets>
    <sheet name="Blad1" sheetId="1" r:id="rId1"/>
  </sheets>
  <definedNames>
    <definedName name="_xlnm._FilterDatabase" localSheetId="0" hidden="1">Blad1!$B$7:$D$7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1" l="1"/>
  <c r="F23" i="1"/>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E24" i="1"/>
  <c r="G24" i="1" l="1"/>
  <c r="G25" i="1" s="1"/>
  <c r="F24" i="1"/>
  <c r="F25" i="1" s="1"/>
  <c r="B31" i="1" l="1"/>
  <c r="B29" i="1"/>
  <c r="B30" i="1" l="1"/>
</calcChain>
</file>

<file path=xl/sharedStrings.xml><?xml version="1.0" encoding="utf-8"?>
<sst xmlns="http://schemas.openxmlformats.org/spreadsheetml/2006/main" count="63" uniqueCount="34">
  <si>
    <t xml:space="preserve">Consulttype </t>
  </si>
  <si>
    <t>Setting</t>
  </si>
  <si>
    <t>Diagnostiek</t>
  </si>
  <si>
    <t>Behandeling</t>
  </si>
  <si>
    <t>Ambulant - kwaliteitsstatuut sectie II</t>
  </si>
  <si>
    <t>Aantal prestaties</t>
  </si>
  <si>
    <t>Duur (vanaf, in minuten)</t>
  </si>
  <si>
    <t>Aantal directe minuten</t>
  </si>
  <si>
    <t>Aantal indirecte minuten</t>
  </si>
  <si>
    <t>Prestatiecode</t>
  </si>
  <si>
    <t>CO0018</t>
  </si>
  <si>
    <t>CO0083</t>
  </si>
  <si>
    <t>CO0148</t>
  </si>
  <si>
    <t>CO0213</t>
  </si>
  <si>
    <t>CO0278</t>
  </si>
  <si>
    <t>CO0343</t>
  </si>
  <si>
    <t>CO0408</t>
  </si>
  <si>
    <t>CO0473</t>
  </si>
  <si>
    <t>CO0538</t>
  </si>
  <si>
    <t>CO0603</t>
  </si>
  <si>
    <t>CO0668</t>
  </si>
  <si>
    <t>CO0733</t>
  </si>
  <si>
    <t>CO0798</t>
  </si>
  <si>
    <t>CO0863</t>
  </si>
  <si>
    <t>CO0928</t>
  </si>
  <si>
    <t>CO0993</t>
  </si>
  <si>
    <t>Totaal (minuten)</t>
  </si>
  <si>
    <t>Totaal (uren)</t>
  </si>
  <si>
    <t xml:space="preserve">Niet-patiëntgebonden uren </t>
  </si>
  <si>
    <t>Berekening werkervaringsuren</t>
  </si>
  <si>
    <t>Aantal uur</t>
  </si>
  <si>
    <t>Patiëntgebonden uren (incl. opslag van 25%)</t>
  </si>
  <si>
    <t>Werkuren in totaal (incl. opslag van 50%)</t>
  </si>
  <si>
    <r>
      <t xml:space="preserve">Rekenmodel vrijgevestigde werkervaring op basis van het </t>
    </r>
    <r>
      <rPr>
        <b/>
        <sz val="20"/>
        <color rgb="FFB41B20"/>
        <rFont val="Verdana"/>
        <family val="2"/>
      </rPr>
      <t>Zorgprestatiemodel (ZPM)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</si>
</sst>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2"/>
      <color theme="1"/>
      <name val="Calibri"/>
      <family val="2"/>
      <scheme val="minor"/>
    </font>
    <font>
      <sz val="12"/>
      <color theme="1"/>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theme="0"/>
      <name val="Calibri"/>
      <family val="2"/>
      <scheme val="minor"/>
    </font>
    <font>
      <sz val="12"/>
      <color theme="1"/>
      <name val="Verdana"/>
      <family val="2"/>
    </font>
    <font>
      <sz val="12"/>
      <color theme="0"/>
      <name val="Verdana"/>
      <family val="2"/>
    </font>
    <font>
      <sz val="12"/>
      <color rgb="FF000000"/>
      <name val="Verdana"/>
      <family val="2"/>
    </font>
    <font>
      <sz val="12"/>
      <color rgb="FF3F3F76"/>
      <name val="Verdana"/>
      <family val="2"/>
    </font>
    <font>
      <sz val="12"/>
      <color rgb="FF3F3F3F"/>
      <name val="Verdana"/>
      <family val="2"/>
    </font>
    <font>
      <sz val="12"/>
      <color rgb="FF0D8EBE"/>
      <name val="Calibri"/>
      <family val="2"/>
      <scheme val="minor"/>
    </font>
    <font>
      <b/>
      <sz val="20"/>
      <color rgb="FF00262E"/>
      <name val="Verdana"/>
      <family val="2"/>
    </font>
    <font>
      <sz val="12"/>
      <color rgb="FFB41B20"/>
      <name val="Calibri"/>
      <family val="2"/>
      <scheme val="minor"/>
    </font>
    <font>
      <b/>
      <sz val="12"/>
      <color rgb="FFB41B20"/>
      <name val="Verdana"/>
      <family val="2"/>
    </font>
    <font>
      <b/>
      <sz val="20"/>
      <color rgb="FFB41B20"/>
      <name val="Verdana"/>
      <family val="2"/>
    </font>
    <font>
      <b/>
      <sz val="12"/>
      <color theme="0"/>
      <name val="Verdana"/>
      <family val="2"/>
    </font>
  </fonts>
  <fills count="12">
    <fill>
      <patternFill patternType="none"/>
    </fill>
    <fill>
      <patternFill patternType="gray125"/>
    </fill>
    <fill>
      <patternFill patternType="solid">
        <fgColor rgb="FFFFCC99"/>
      </patternFill>
    </fill>
    <fill>
      <patternFill patternType="solid">
        <fgColor rgb="FFF2F2F2"/>
      </patternFill>
    </fill>
    <fill>
      <patternFill patternType="solid">
        <fgColor theme="8"/>
      </patternFill>
    </fill>
    <fill>
      <patternFill patternType="solid">
        <fgColor theme="8" tint="0.39997558519241921"/>
        <bgColor indexed="65"/>
      </patternFill>
    </fill>
    <fill>
      <patternFill patternType="solid">
        <fgColor theme="0"/>
        <bgColor indexed="64"/>
      </patternFill>
    </fill>
    <fill>
      <patternFill patternType="solid">
        <fgColor rgb="FFFFFFFF"/>
        <bgColor rgb="FF000000"/>
      </patternFill>
    </fill>
    <fill>
      <patternFill patternType="solid">
        <fgColor rgb="FF0D8EBE"/>
        <bgColor indexed="64"/>
      </patternFill>
    </fill>
    <fill>
      <patternFill patternType="solid">
        <fgColor rgb="FFDAEEF6"/>
        <bgColor indexed="64"/>
      </patternFill>
    </fill>
    <fill>
      <patternFill patternType="solid">
        <fgColor rgb="FFDFEEE9"/>
        <bgColor indexed="64"/>
      </patternFill>
    </fill>
    <fill>
      <patternFill patternType="solid">
        <fgColor rgb="FFB41B2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0" fontId="2" fillId="2" borderId="1" applyNumberFormat="0" applyAlignment="0" applyProtection="0"/>
    <xf numFmtId="0" fontId="3" fillId="3" borderId="2" applyNumberFormat="0" applyAlignment="0" applyProtection="0"/>
    <xf numFmtId="0" fontId="4" fillId="3" borderId="1" applyNumberFormat="0" applyAlignment="0" applyProtection="0"/>
    <xf numFmtId="0" fontId="5" fillId="4" borderId="0" applyNumberFormat="0" applyBorder="0" applyAlignment="0" applyProtection="0"/>
    <xf numFmtId="0" fontId="1" fillId="5" borderId="0" applyNumberFormat="0" applyBorder="0" applyAlignment="0" applyProtection="0"/>
  </cellStyleXfs>
  <cellXfs count="21">
    <xf numFmtId="0" fontId="0" fillId="0" borderId="0" xfId="0"/>
    <xf numFmtId="0" fontId="0" fillId="6" borderId="0" xfId="0" applyFill="1"/>
    <xf numFmtId="0" fontId="6" fillId="6" borderId="0" xfId="0" applyFont="1" applyFill="1"/>
    <xf numFmtId="0" fontId="7" fillId="6" borderId="0" xfId="0" applyFont="1" applyFill="1"/>
    <xf numFmtId="0" fontId="7" fillId="5" borderId="0" xfId="5" applyFont="1"/>
    <xf numFmtId="0" fontId="8" fillId="7" borderId="0" xfId="0" applyFont="1" applyFill="1"/>
    <xf numFmtId="0" fontId="6" fillId="6" borderId="0" xfId="0" applyFont="1" applyFill="1" applyBorder="1" applyAlignment="1">
      <alignment horizontal="left"/>
    </xf>
    <xf numFmtId="0" fontId="10" fillId="3" borderId="2" xfId="2" applyFont="1"/>
    <xf numFmtId="0" fontId="6" fillId="6" borderId="0" xfId="0" applyFont="1" applyFill="1" applyAlignment="1">
      <alignment wrapText="1"/>
    </xf>
    <xf numFmtId="0" fontId="6" fillId="6" borderId="0" xfId="0" applyFont="1" applyFill="1" applyAlignment="1">
      <alignment vertical="top" wrapText="1"/>
    </xf>
    <xf numFmtId="0" fontId="11" fillId="6" borderId="0" xfId="0" applyFont="1" applyFill="1"/>
    <xf numFmtId="0" fontId="7" fillId="8" borderId="0" xfId="4" applyFont="1" applyFill="1"/>
    <xf numFmtId="0" fontId="12" fillId="0" borderId="0" xfId="0" applyFont="1" applyFill="1"/>
    <xf numFmtId="0" fontId="13" fillId="6" borderId="0" xfId="0" applyFont="1" applyFill="1"/>
    <xf numFmtId="0" fontId="14" fillId="9" borderId="1" xfId="3" applyFont="1" applyFill="1"/>
    <xf numFmtId="0" fontId="14" fillId="9" borderId="1" xfId="3" applyFont="1" applyFill="1" applyAlignment="1">
      <alignment horizontal="center" vertical="center"/>
    </xf>
    <xf numFmtId="164" fontId="14" fillId="9" borderId="1" xfId="3" applyNumberFormat="1" applyFont="1" applyFill="1"/>
    <xf numFmtId="0" fontId="14" fillId="9" borderId="1" xfId="3" applyFont="1" applyFill="1" applyAlignment="1">
      <alignment horizontal="center"/>
    </xf>
    <xf numFmtId="0" fontId="0" fillId="0" borderId="0" xfId="0" applyFill="1"/>
    <xf numFmtId="0" fontId="9" fillId="10" borderId="1" xfId="1" applyFont="1" applyFill="1" applyProtection="1">
      <protection locked="0"/>
    </xf>
    <xf numFmtId="164" fontId="16" fillId="11" borderId="2" xfId="2" applyNumberFormat="1" applyFont="1" applyFill="1"/>
  </cellXfs>
  <cellStyles count="6">
    <cellStyle name="60% - Accent5" xfId="5" builtinId="48"/>
    <cellStyle name="Accent5" xfId="4" builtinId="45"/>
    <cellStyle name="Berekening" xfId="3" builtinId="22"/>
    <cellStyle name="Invoer" xfId="1" builtinId="20"/>
    <cellStyle name="Standaard" xfId="0" builtinId="0"/>
    <cellStyle name="Uitvoer" xfId="2" builtinId="21"/>
  </cellStyles>
  <dxfs count="0"/>
  <tableStyles count="0" defaultTableStyle="TableStyleMedium2" defaultPivotStyle="PivotStyleLight16"/>
  <colors>
    <mruColors>
      <color rgb="FFB41B20"/>
      <color rgb="FF0D8EBE"/>
      <color rgb="FFDFEEE9"/>
      <color rgb="FF7E9987"/>
      <color rgb="FFDAEEF6"/>
      <color rgb="FF0026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101600</xdr:rowOff>
    </xdr:from>
    <xdr:to>
      <xdr:col>6</xdr:col>
      <xdr:colOff>1079500</xdr:colOff>
      <xdr:row>5</xdr:row>
      <xdr:rowOff>622300</xdr:rowOff>
    </xdr:to>
    <xdr:sp macro="" textlink="">
      <xdr:nvSpPr>
        <xdr:cNvPr id="2" name="Tekstvak 1">
          <a:extLst>
            <a:ext uri="{FF2B5EF4-FFF2-40B4-BE49-F238E27FC236}">
              <a16:creationId xmlns:a16="http://schemas.microsoft.com/office/drawing/2014/main" id="{A131779F-CBD3-5043-91B2-1D8E0ECD0D80}"/>
            </a:ext>
          </a:extLst>
        </xdr:cNvPr>
        <xdr:cNvSpPr txBox="1"/>
      </xdr:nvSpPr>
      <xdr:spPr>
        <a:xfrm>
          <a:off x="114300" y="711200"/>
          <a:ext cx="13169900" cy="1333500"/>
        </a:xfrm>
        <a:prstGeom prst="rect">
          <a:avLst/>
        </a:prstGeom>
        <a:solidFill>
          <a:srgbClr val="DAEEF6"/>
        </a:solidFill>
        <a:ln>
          <a:solidFill>
            <a:srgbClr val="0D8EBE"/>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nl-NL" sz="1100" b="1">
              <a:latin typeface="Verdana" panose="020B0604030504040204" pitchFamily="34" charset="0"/>
              <a:ea typeface="Verdana" panose="020B0604030504040204" pitchFamily="34" charset="0"/>
              <a:cs typeface="Verdana" panose="020B0604030504040204" pitchFamily="34" charset="0"/>
            </a:rPr>
            <a:t>Stap 1: </a:t>
          </a:r>
          <a:r>
            <a:rPr lang="nl-NL" sz="1100">
              <a:latin typeface="Verdana" panose="020B0604030504040204" pitchFamily="34" charset="0"/>
              <a:ea typeface="Verdana" panose="020B0604030504040204" pitchFamily="34" charset="0"/>
              <a:cs typeface="Verdana" panose="020B0604030504040204" pitchFamily="34" charset="0"/>
            </a:rPr>
            <a:t>Vu</a:t>
          </a:r>
          <a:r>
            <a:rPr lang="nl-NL" sz="1100" baseline="0">
              <a:latin typeface="Verdana" panose="020B0604030504040204" pitchFamily="34" charset="0"/>
              <a:ea typeface="Verdana" panose="020B0604030504040204" pitchFamily="34" charset="0"/>
              <a:cs typeface="Verdana" panose="020B0604030504040204" pitchFamily="34" charset="0"/>
            </a:rPr>
            <a:t>l in de eerste tabel het aantal prestaties in per consulttype en duur conform de uitdraai van het EPD/zorgverzekeraarssysteem (onder de kolom 'aantal prestaties'). Aan de hand van het aantal prestaties en type prestaties berekent het model de gerealiseerde tijd (de facturabele uren). De duur van elke prestatie is gebaseerd op de berekeningen van de Nederlandse Zorgautoriteit (NZa).</a:t>
          </a:r>
          <a:br>
            <a:rPr lang="nl-NL" sz="1100">
              <a:latin typeface="Verdana" panose="020B0604030504040204" pitchFamily="34" charset="0"/>
              <a:ea typeface="Verdana" panose="020B0604030504040204" pitchFamily="34" charset="0"/>
              <a:cs typeface="Verdana" panose="020B0604030504040204" pitchFamily="34" charset="0"/>
            </a:rPr>
          </a:br>
          <a:r>
            <a:rPr lang="nl-NL" sz="1100" b="1">
              <a:latin typeface="Verdana" panose="020B0604030504040204" pitchFamily="34" charset="0"/>
              <a:ea typeface="Verdana" panose="020B0604030504040204" pitchFamily="34" charset="0"/>
              <a:cs typeface="Verdana" panose="020B0604030504040204" pitchFamily="34" charset="0"/>
            </a:rPr>
            <a:t>Stap 2: </a:t>
          </a:r>
          <a:r>
            <a:rPr lang="nl-NL" sz="1100" b="0" baseline="0">
              <a:latin typeface="Verdana" panose="020B0604030504040204" pitchFamily="34" charset="0"/>
              <a:ea typeface="Verdana" panose="020B0604030504040204" pitchFamily="34" charset="0"/>
              <a:cs typeface="Verdana" panose="020B0604030504040204" pitchFamily="34" charset="0"/>
            </a:rPr>
            <a:t>D</a:t>
          </a:r>
          <a:r>
            <a:rPr lang="nl-NL" sz="1100" baseline="0">
              <a:latin typeface="Verdana" panose="020B0604030504040204" pitchFamily="34" charset="0"/>
              <a:ea typeface="Verdana" panose="020B0604030504040204" pitchFamily="34" charset="0"/>
              <a:cs typeface="Verdana" panose="020B0604030504040204" pitchFamily="34" charset="0"/>
            </a:rPr>
            <a:t>e cijfers in de donkerrood gearceerde velden gebruikt de CRT voor het invoeren van het aantal uren werkervaring in de herregistratiedossiers. Hierin is de opslag voor vrijgevestigden al berekend conform de Besluiten van het CSGP. </a:t>
          </a:r>
        </a:p>
        <a:p>
          <a:endParaRPr lang="nl-NL" sz="1100">
            <a:latin typeface="Verdana" panose="020B0604030504040204" pitchFamily="34" charset="0"/>
            <a:ea typeface="Verdana" panose="020B0604030504040204" pitchFamily="34" charset="0"/>
            <a:cs typeface="Verdana" panose="020B0604030504040204" pitchFamily="34" charset="0"/>
          </a:endParaRPr>
        </a:p>
        <a:p>
          <a:r>
            <a:rPr lang="nl-NL" sz="1100">
              <a:latin typeface="Verdana" panose="020B0604030504040204" pitchFamily="34" charset="0"/>
              <a:ea typeface="Verdana" panose="020B0604030504040204" pitchFamily="34" charset="0"/>
              <a:cs typeface="Verdana" panose="020B0604030504040204" pitchFamily="34" charset="0"/>
            </a:rPr>
            <a:t>Overige facturabele</a:t>
          </a:r>
          <a:r>
            <a:rPr lang="nl-NL" sz="1100" baseline="0">
              <a:latin typeface="Verdana" panose="020B0604030504040204" pitchFamily="34" charset="0"/>
              <a:ea typeface="Verdana" panose="020B0604030504040204" pitchFamily="34" charset="0"/>
              <a:cs typeface="Verdana" panose="020B0604030504040204" pitchFamily="34" charset="0"/>
            </a:rPr>
            <a:t> uren die niet worden gedeclareerd bij de zorgverzekeraar moeten worden aangetoond aan de hand van een </a:t>
          </a:r>
          <a:r>
            <a:rPr lang="nl-NL" sz="1100" b="1" baseline="0">
              <a:latin typeface="Verdana" panose="020B0604030504040204" pitchFamily="34" charset="0"/>
              <a:ea typeface="Verdana" panose="020B0604030504040204" pitchFamily="34" charset="0"/>
              <a:cs typeface="Verdana" panose="020B0604030504040204" pitchFamily="34" charset="0"/>
            </a:rPr>
            <a:t>accountant- of boekhoudersverklaring</a:t>
          </a:r>
          <a:r>
            <a:rPr lang="nl-NL" sz="1100" baseline="0">
              <a:latin typeface="Verdana" panose="020B0604030504040204" pitchFamily="34" charset="0"/>
              <a:ea typeface="Verdana" panose="020B0604030504040204" pitchFamily="34" charset="0"/>
              <a:cs typeface="Verdana" panose="020B0604030504040204" pitchFamily="34" charset="0"/>
            </a:rPr>
            <a:t>. </a:t>
          </a:r>
          <a:endParaRPr lang="nl-NL" sz="11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C45E7-4AD9-BA45-915B-90A01E6F8E0D}">
  <dimension ref="A1:Q64"/>
  <sheetViews>
    <sheetView tabSelected="1" workbookViewId="0">
      <selection activeCell="H6" sqref="H6"/>
    </sheetView>
  </sheetViews>
  <sheetFormatPr baseColWidth="10" defaultColWidth="0" defaultRowHeight="16" zeroHeight="1" x14ac:dyDescent="0.2"/>
  <cols>
    <col min="1" max="1" width="31.83203125" customWidth="1"/>
    <col min="2" max="2" width="17.1640625" customWidth="1"/>
    <col min="3" max="3" width="29.33203125" bestFit="1" customWidth="1"/>
    <col min="4" max="4" width="39.33203125" customWidth="1"/>
    <col min="5" max="5" width="18.1640625" customWidth="1"/>
    <col min="6" max="6" width="24.33203125" bestFit="1" customWidth="1"/>
    <col min="7" max="7" width="26.1640625" bestFit="1" customWidth="1"/>
    <col min="8" max="8" width="21" bestFit="1" customWidth="1"/>
    <col min="9" max="9" width="10.83203125" customWidth="1"/>
    <col min="10" max="17" width="0" hidden="1" customWidth="1"/>
    <col min="18" max="16384" width="10.83203125" hidden="1"/>
  </cols>
  <sheetData>
    <row r="1" spans="1:17" ht="48" customHeight="1" x14ac:dyDescent="0.25">
      <c r="A1" s="12" t="s">
        <v>33</v>
      </c>
      <c r="B1" s="1"/>
      <c r="C1" s="10"/>
      <c r="D1" s="1"/>
      <c r="E1" s="1"/>
      <c r="F1" s="1"/>
      <c r="G1" s="1"/>
      <c r="H1" s="1"/>
      <c r="I1" s="1"/>
      <c r="J1" s="1"/>
      <c r="K1" s="1"/>
      <c r="L1" s="1"/>
      <c r="M1" s="1"/>
      <c r="N1" s="1"/>
      <c r="O1" s="1"/>
      <c r="P1" s="1"/>
      <c r="Q1" s="1"/>
    </row>
    <row r="2" spans="1:17" x14ac:dyDescent="0.2">
      <c r="A2" s="1"/>
      <c r="B2" s="1"/>
      <c r="C2" s="1"/>
      <c r="D2" s="1"/>
      <c r="E2" s="1"/>
      <c r="F2" s="1"/>
      <c r="G2" s="1"/>
      <c r="H2" s="1"/>
      <c r="I2" s="1"/>
      <c r="J2" s="1"/>
      <c r="K2" s="1"/>
      <c r="L2" s="1"/>
      <c r="M2" s="1"/>
      <c r="N2" s="1"/>
      <c r="O2" s="1"/>
      <c r="P2" s="1"/>
      <c r="Q2" s="1"/>
    </row>
    <row r="3" spans="1:17" x14ac:dyDescent="0.2">
      <c r="A3" s="1"/>
      <c r="B3" s="1"/>
      <c r="C3" s="1"/>
      <c r="D3" s="1"/>
      <c r="E3" s="1"/>
      <c r="F3" s="1"/>
      <c r="G3" s="1"/>
      <c r="H3" s="1"/>
      <c r="I3" s="1"/>
      <c r="J3" s="1"/>
      <c r="K3" s="1"/>
      <c r="L3" s="1"/>
      <c r="M3" s="1"/>
      <c r="N3" s="1"/>
      <c r="O3" s="1"/>
      <c r="P3" s="1"/>
      <c r="Q3" s="1"/>
    </row>
    <row r="4" spans="1:17" x14ac:dyDescent="0.2">
      <c r="A4" s="1"/>
      <c r="B4" s="1"/>
      <c r="C4" s="1"/>
      <c r="D4" s="1"/>
      <c r="E4" s="1"/>
      <c r="F4" s="1"/>
      <c r="G4" s="1"/>
      <c r="H4" s="1"/>
      <c r="I4" s="1"/>
      <c r="J4" s="1"/>
      <c r="K4" s="1"/>
      <c r="L4" s="1"/>
      <c r="M4" s="1"/>
      <c r="N4" s="1"/>
      <c r="O4" s="1"/>
      <c r="P4" s="1"/>
      <c r="Q4" s="1"/>
    </row>
    <row r="5" spans="1:17" x14ac:dyDescent="0.2">
      <c r="A5" s="1"/>
      <c r="B5" s="1"/>
      <c r="C5" s="1"/>
      <c r="D5" s="1"/>
      <c r="E5" s="1"/>
      <c r="F5" s="1"/>
      <c r="G5" s="1"/>
      <c r="H5" s="1"/>
      <c r="I5" s="1"/>
      <c r="J5" s="1"/>
      <c r="K5" s="1"/>
      <c r="L5" s="1"/>
      <c r="M5" s="1"/>
      <c r="N5" s="1"/>
      <c r="O5" s="1"/>
      <c r="P5" s="1"/>
      <c r="Q5" s="1"/>
    </row>
    <row r="6" spans="1:17" ht="52" customHeight="1" x14ac:dyDescent="0.2">
      <c r="A6" s="1"/>
      <c r="B6" s="1"/>
      <c r="C6" s="1"/>
      <c r="D6" s="1"/>
      <c r="E6" s="1"/>
      <c r="F6" s="3"/>
      <c r="G6" s="3"/>
      <c r="H6" s="1"/>
      <c r="I6" s="1"/>
      <c r="J6" s="1"/>
      <c r="K6" s="1"/>
      <c r="L6" s="1"/>
      <c r="M6" s="1"/>
      <c r="N6" s="1"/>
      <c r="O6" s="1"/>
      <c r="P6" s="1"/>
      <c r="Q6" s="1"/>
    </row>
    <row r="7" spans="1:17" x14ac:dyDescent="0.2">
      <c r="A7" s="11" t="s">
        <v>9</v>
      </c>
      <c r="B7" s="11" t="s">
        <v>0</v>
      </c>
      <c r="C7" s="11" t="s">
        <v>6</v>
      </c>
      <c r="D7" s="11" t="s">
        <v>1</v>
      </c>
      <c r="E7" s="11" t="s">
        <v>5</v>
      </c>
      <c r="F7" s="4" t="s">
        <v>7</v>
      </c>
      <c r="G7" s="4" t="s">
        <v>8</v>
      </c>
      <c r="H7" s="1"/>
      <c r="I7" s="1"/>
      <c r="J7" s="1"/>
      <c r="K7" s="1"/>
      <c r="L7" s="1"/>
      <c r="M7" s="1"/>
      <c r="N7" s="1"/>
      <c r="O7" s="1"/>
      <c r="P7" s="1"/>
      <c r="Q7" s="1"/>
    </row>
    <row r="8" spans="1:17" x14ac:dyDescent="0.2">
      <c r="A8" s="6" t="s">
        <v>10</v>
      </c>
      <c r="B8" s="2" t="s">
        <v>2</v>
      </c>
      <c r="C8" s="2">
        <v>5</v>
      </c>
      <c r="D8" s="2" t="s">
        <v>4</v>
      </c>
      <c r="E8" s="19"/>
      <c r="F8" s="7">
        <f>(E8*8)</f>
        <v>0</v>
      </c>
      <c r="G8" s="7">
        <f>(E8*11)</f>
        <v>0</v>
      </c>
      <c r="H8" s="1"/>
      <c r="I8" s="1"/>
      <c r="J8" s="1"/>
      <c r="K8" s="1"/>
      <c r="L8" s="1"/>
      <c r="M8" s="1"/>
      <c r="N8" s="1"/>
      <c r="O8" s="1"/>
      <c r="P8" s="1"/>
      <c r="Q8" s="1"/>
    </row>
    <row r="9" spans="1:17" x14ac:dyDescent="0.2">
      <c r="A9" s="6" t="s">
        <v>11</v>
      </c>
      <c r="B9" s="2" t="s">
        <v>3</v>
      </c>
      <c r="C9" s="2">
        <v>5</v>
      </c>
      <c r="D9" s="2" t="s">
        <v>4</v>
      </c>
      <c r="E9" s="19"/>
      <c r="F9" s="7">
        <f>(E9*8)</f>
        <v>0</v>
      </c>
      <c r="G9" s="7">
        <f>(E9*7)</f>
        <v>0</v>
      </c>
      <c r="H9" s="1"/>
      <c r="I9" s="1"/>
      <c r="J9" s="1"/>
      <c r="K9" s="1"/>
      <c r="L9" s="1"/>
      <c r="M9" s="1"/>
      <c r="N9" s="1"/>
      <c r="O9" s="1"/>
      <c r="P9" s="1"/>
      <c r="Q9" s="1"/>
    </row>
    <row r="10" spans="1:17" x14ac:dyDescent="0.2">
      <c r="A10" s="6" t="s">
        <v>12</v>
      </c>
      <c r="B10" s="2" t="s">
        <v>2</v>
      </c>
      <c r="C10" s="2">
        <v>15</v>
      </c>
      <c r="D10" s="2" t="s">
        <v>4</v>
      </c>
      <c r="E10" s="19"/>
      <c r="F10" s="7">
        <f>(E10*17)</f>
        <v>0</v>
      </c>
      <c r="G10" s="7">
        <f>(E10*17)</f>
        <v>0</v>
      </c>
      <c r="H10" s="1"/>
      <c r="I10" s="1"/>
      <c r="J10" s="1"/>
      <c r="K10" s="1"/>
      <c r="L10" s="1"/>
      <c r="M10" s="1"/>
      <c r="N10" s="1"/>
      <c r="O10" s="1"/>
      <c r="P10" s="1"/>
      <c r="Q10" s="1"/>
    </row>
    <row r="11" spans="1:17" x14ac:dyDescent="0.2">
      <c r="A11" s="6" t="s">
        <v>13</v>
      </c>
      <c r="B11" s="2" t="s">
        <v>3</v>
      </c>
      <c r="C11" s="2">
        <v>15</v>
      </c>
      <c r="D11" s="2" t="s">
        <v>4</v>
      </c>
      <c r="E11" s="19"/>
      <c r="F11" s="7">
        <f>(E11*17)</f>
        <v>0</v>
      </c>
      <c r="G11" s="7">
        <f>(E11*10)</f>
        <v>0</v>
      </c>
      <c r="H11" s="1"/>
      <c r="I11" s="1"/>
      <c r="J11" s="1"/>
      <c r="K11" s="1"/>
      <c r="L11" s="1"/>
      <c r="M11" s="1"/>
      <c r="N11" s="1"/>
      <c r="O11" s="1"/>
      <c r="P11" s="1"/>
      <c r="Q11" s="1"/>
    </row>
    <row r="12" spans="1:17" x14ac:dyDescent="0.2">
      <c r="A12" s="6" t="s">
        <v>14</v>
      </c>
      <c r="B12" s="2" t="s">
        <v>2</v>
      </c>
      <c r="C12" s="2">
        <v>30</v>
      </c>
      <c r="D12" s="2" t="s">
        <v>4</v>
      </c>
      <c r="E12" s="19"/>
      <c r="F12" s="7">
        <f>(E12*32)</f>
        <v>0</v>
      </c>
      <c r="G12" s="7">
        <f>(E12*25)</f>
        <v>0</v>
      </c>
      <c r="H12" s="1"/>
      <c r="I12" s="1"/>
      <c r="J12" s="1"/>
      <c r="K12" s="1"/>
      <c r="L12" s="1"/>
      <c r="M12" s="1"/>
      <c r="N12" s="1"/>
      <c r="O12" s="1"/>
      <c r="P12" s="1"/>
      <c r="Q12" s="1"/>
    </row>
    <row r="13" spans="1:17" x14ac:dyDescent="0.2">
      <c r="A13" s="6" t="s">
        <v>15</v>
      </c>
      <c r="B13" s="2" t="s">
        <v>3</v>
      </c>
      <c r="C13" s="2">
        <v>30</v>
      </c>
      <c r="D13" s="2" t="s">
        <v>4</v>
      </c>
      <c r="E13" s="19"/>
      <c r="F13" s="7">
        <f>(E13*32)</f>
        <v>0</v>
      </c>
      <c r="G13" s="7">
        <f>(E13*15)</f>
        <v>0</v>
      </c>
      <c r="H13" s="1"/>
      <c r="I13" s="1"/>
      <c r="J13" s="1"/>
      <c r="K13" s="1"/>
      <c r="L13" s="1"/>
      <c r="M13" s="1"/>
      <c r="N13" s="1"/>
      <c r="O13" s="1"/>
      <c r="P13" s="1"/>
      <c r="Q13" s="1"/>
    </row>
    <row r="14" spans="1:17" x14ac:dyDescent="0.2">
      <c r="A14" s="6" t="s">
        <v>16</v>
      </c>
      <c r="B14" s="2" t="s">
        <v>2</v>
      </c>
      <c r="C14" s="2">
        <v>45</v>
      </c>
      <c r="D14" s="2" t="s">
        <v>4</v>
      </c>
      <c r="E14" s="19"/>
      <c r="F14" s="7">
        <f>(E14*47)</f>
        <v>0</v>
      </c>
      <c r="G14" s="7">
        <f>(E14*32)</f>
        <v>0</v>
      </c>
      <c r="H14" s="1"/>
      <c r="I14" s="1"/>
      <c r="J14" s="1"/>
      <c r="K14" s="1"/>
      <c r="L14" s="1"/>
      <c r="M14" s="1"/>
      <c r="N14" s="1"/>
      <c r="O14" s="1"/>
      <c r="P14" s="1"/>
      <c r="Q14" s="1"/>
    </row>
    <row r="15" spans="1:17" x14ac:dyDescent="0.2">
      <c r="A15" s="6" t="s">
        <v>17</v>
      </c>
      <c r="B15" s="2" t="s">
        <v>3</v>
      </c>
      <c r="C15" s="2">
        <v>45</v>
      </c>
      <c r="D15" s="2" t="s">
        <v>4</v>
      </c>
      <c r="E15" s="19"/>
      <c r="F15" s="7">
        <f>(E15*47)</f>
        <v>0</v>
      </c>
      <c r="G15" s="7">
        <f>(E15*20)</f>
        <v>0</v>
      </c>
      <c r="H15" s="1"/>
      <c r="I15" s="1"/>
      <c r="J15" s="1"/>
      <c r="K15" s="1"/>
      <c r="L15" s="1"/>
      <c r="M15" s="1"/>
      <c r="N15" s="1"/>
      <c r="O15" s="1"/>
      <c r="P15" s="1"/>
      <c r="Q15" s="1"/>
    </row>
    <row r="16" spans="1:17" x14ac:dyDescent="0.2">
      <c r="A16" s="6" t="s">
        <v>18</v>
      </c>
      <c r="B16" s="2" t="s">
        <v>2</v>
      </c>
      <c r="C16" s="2">
        <v>60</v>
      </c>
      <c r="D16" s="2" t="s">
        <v>4</v>
      </c>
      <c r="E16" s="19"/>
      <c r="F16" s="7">
        <f>(E16*60)</f>
        <v>0</v>
      </c>
      <c r="G16" s="7">
        <f>(E16*30)</f>
        <v>0</v>
      </c>
      <c r="H16" s="1"/>
      <c r="I16" s="1"/>
      <c r="J16" s="1"/>
      <c r="K16" s="1"/>
      <c r="L16" s="1"/>
      <c r="M16" s="1"/>
      <c r="N16" s="1"/>
      <c r="O16" s="1"/>
      <c r="P16" s="1"/>
      <c r="Q16" s="1"/>
    </row>
    <row r="17" spans="1:17" x14ac:dyDescent="0.2">
      <c r="A17" s="6" t="s">
        <v>19</v>
      </c>
      <c r="B17" s="2" t="s">
        <v>3</v>
      </c>
      <c r="C17" s="2">
        <v>60</v>
      </c>
      <c r="D17" s="2" t="s">
        <v>4</v>
      </c>
      <c r="E17" s="19"/>
      <c r="F17" s="7">
        <f>(E17*60)</f>
        <v>0</v>
      </c>
      <c r="G17" s="7">
        <f>(E17*18)</f>
        <v>0</v>
      </c>
      <c r="H17" s="1"/>
      <c r="I17" s="1"/>
      <c r="J17" s="1"/>
      <c r="K17" s="1"/>
      <c r="L17" s="1"/>
      <c r="M17" s="1"/>
      <c r="N17" s="1"/>
      <c r="O17" s="1"/>
      <c r="P17" s="1"/>
      <c r="Q17" s="1"/>
    </row>
    <row r="18" spans="1:17" x14ac:dyDescent="0.2">
      <c r="A18" s="6" t="s">
        <v>20</v>
      </c>
      <c r="B18" s="5" t="s">
        <v>2</v>
      </c>
      <c r="C18" s="2">
        <v>75</v>
      </c>
      <c r="D18" s="2" t="s">
        <v>4</v>
      </c>
      <c r="E18" s="19"/>
      <c r="F18" s="7">
        <f>(E18*76)</f>
        <v>0</v>
      </c>
      <c r="G18" s="7">
        <f>(E18*33)</f>
        <v>0</v>
      </c>
      <c r="H18" s="1"/>
      <c r="I18" s="1"/>
      <c r="J18" s="1"/>
      <c r="K18" s="1"/>
      <c r="L18" s="1"/>
      <c r="M18" s="1"/>
      <c r="N18" s="1"/>
      <c r="O18" s="1"/>
      <c r="P18" s="1"/>
      <c r="Q18" s="1"/>
    </row>
    <row r="19" spans="1:17" x14ac:dyDescent="0.2">
      <c r="A19" s="6" t="s">
        <v>21</v>
      </c>
      <c r="B19" s="5" t="s">
        <v>3</v>
      </c>
      <c r="C19" s="2">
        <v>75</v>
      </c>
      <c r="D19" s="2" t="s">
        <v>4</v>
      </c>
      <c r="E19" s="19"/>
      <c r="F19" s="7">
        <f>(E19*76)</f>
        <v>0</v>
      </c>
      <c r="G19" s="7">
        <f>(E19*21)</f>
        <v>0</v>
      </c>
      <c r="H19" s="1"/>
      <c r="I19" s="1"/>
      <c r="J19" s="1"/>
      <c r="K19" s="1"/>
      <c r="L19" s="1"/>
      <c r="M19" s="1"/>
      <c r="N19" s="1"/>
      <c r="O19" s="1"/>
      <c r="P19" s="1"/>
      <c r="Q19" s="1"/>
    </row>
    <row r="20" spans="1:17" x14ac:dyDescent="0.2">
      <c r="A20" s="6" t="s">
        <v>22</v>
      </c>
      <c r="B20" s="5" t="s">
        <v>2</v>
      </c>
      <c r="C20" s="2">
        <v>90</v>
      </c>
      <c r="D20" s="2" t="s">
        <v>4</v>
      </c>
      <c r="E20" s="19"/>
      <c r="F20" s="7">
        <f>(E20*92)</f>
        <v>0</v>
      </c>
      <c r="G20" s="7">
        <f>(E20*42)</f>
        <v>0</v>
      </c>
      <c r="H20" s="1"/>
      <c r="I20" s="1"/>
      <c r="J20" s="1"/>
      <c r="K20" s="1"/>
      <c r="L20" s="1"/>
      <c r="M20" s="1"/>
      <c r="N20" s="1"/>
      <c r="O20" s="1"/>
      <c r="P20" s="1"/>
      <c r="Q20" s="1"/>
    </row>
    <row r="21" spans="1:17" x14ac:dyDescent="0.2">
      <c r="A21" s="6" t="s">
        <v>23</v>
      </c>
      <c r="B21" s="5" t="s">
        <v>3</v>
      </c>
      <c r="C21" s="2">
        <v>90</v>
      </c>
      <c r="D21" s="2" t="s">
        <v>4</v>
      </c>
      <c r="E21" s="19"/>
      <c r="F21" s="7">
        <f>(E21*92)</f>
        <v>0</v>
      </c>
      <c r="G21" s="7">
        <f>(E21*26)</f>
        <v>0</v>
      </c>
      <c r="H21" s="1"/>
      <c r="I21" s="1"/>
      <c r="J21" s="1"/>
      <c r="K21" s="1"/>
      <c r="L21" s="1"/>
      <c r="M21" s="1"/>
      <c r="N21" s="1"/>
      <c r="O21" s="1"/>
      <c r="P21" s="1"/>
      <c r="Q21" s="1"/>
    </row>
    <row r="22" spans="1:17" x14ac:dyDescent="0.2">
      <c r="A22" s="6" t="s">
        <v>24</v>
      </c>
      <c r="B22" s="5" t="s">
        <v>2</v>
      </c>
      <c r="C22" s="2">
        <v>120</v>
      </c>
      <c r="D22" s="2" t="s">
        <v>4</v>
      </c>
      <c r="E22" s="19"/>
      <c r="F22" s="7">
        <f>(E22*142)</f>
        <v>0</v>
      </c>
      <c r="G22" s="7">
        <f>(E22*51)</f>
        <v>0</v>
      </c>
      <c r="H22" s="1"/>
      <c r="I22" s="1"/>
      <c r="J22" s="1"/>
      <c r="K22" s="1"/>
      <c r="L22" s="1"/>
      <c r="M22" s="1"/>
      <c r="N22" s="1"/>
      <c r="O22" s="1"/>
      <c r="P22" s="1"/>
      <c r="Q22" s="1"/>
    </row>
    <row r="23" spans="1:17" x14ac:dyDescent="0.2">
      <c r="A23" s="6" t="s">
        <v>25</v>
      </c>
      <c r="B23" s="5" t="s">
        <v>3</v>
      </c>
      <c r="C23" s="2">
        <v>120</v>
      </c>
      <c r="D23" s="2" t="s">
        <v>4</v>
      </c>
      <c r="E23" s="19"/>
      <c r="F23" s="7">
        <f>(E23*142)</f>
        <v>0</v>
      </c>
      <c r="G23" s="7">
        <f>(E23*31)</f>
        <v>0</v>
      </c>
      <c r="H23" s="1"/>
      <c r="I23" s="1"/>
      <c r="J23" s="1"/>
      <c r="K23" s="1"/>
      <c r="L23" s="1"/>
      <c r="M23" s="1"/>
      <c r="N23" s="1"/>
      <c r="O23" s="1"/>
      <c r="P23" s="1"/>
      <c r="Q23" s="1"/>
    </row>
    <row r="24" spans="1:17" x14ac:dyDescent="0.2">
      <c r="A24" s="1"/>
      <c r="B24" s="1"/>
      <c r="C24" s="1"/>
      <c r="D24" s="1"/>
      <c r="E24" s="14">
        <f>SUM(E8:E23)</f>
        <v>0</v>
      </c>
      <c r="F24" s="14">
        <f>SUM(F8:F23)</f>
        <v>0</v>
      </c>
      <c r="G24" s="14">
        <f>SUM(G8:G23)</f>
        <v>0</v>
      </c>
      <c r="H24" s="15" t="s">
        <v>26</v>
      </c>
      <c r="I24" s="1"/>
      <c r="J24" s="1"/>
      <c r="K24" s="1"/>
      <c r="L24" s="1"/>
      <c r="M24" s="1"/>
      <c r="N24" s="1"/>
      <c r="O24" s="1"/>
      <c r="P24" s="1"/>
      <c r="Q24" s="1"/>
    </row>
    <row r="25" spans="1:17" x14ac:dyDescent="0.2">
      <c r="A25" s="1"/>
      <c r="B25" s="1"/>
      <c r="C25" s="1"/>
      <c r="D25" s="1"/>
      <c r="E25" s="1"/>
      <c r="F25" s="16">
        <f>(F24/60)</f>
        <v>0</v>
      </c>
      <c r="G25" s="16">
        <f>(G24/60)</f>
        <v>0</v>
      </c>
      <c r="H25" s="17" t="s">
        <v>27</v>
      </c>
      <c r="I25" s="1"/>
      <c r="J25" s="1"/>
      <c r="K25" s="1"/>
      <c r="L25" s="1"/>
      <c r="M25" s="1"/>
      <c r="N25" s="1"/>
      <c r="O25" s="1"/>
      <c r="P25" s="1"/>
      <c r="Q25" s="1"/>
    </row>
    <row r="26" spans="1:17" x14ac:dyDescent="0.2">
      <c r="A26" s="1"/>
      <c r="B26" s="1"/>
      <c r="C26" s="1"/>
      <c r="D26" s="1"/>
      <c r="E26" s="1"/>
      <c r="F26" s="1"/>
      <c r="G26" s="1"/>
      <c r="H26" s="1"/>
      <c r="I26" s="1"/>
      <c r="J26" s="1"/>
      <c r="K26" s="1"/>
      <c r="L26" s="1"/>
      <c r="M26" s="1"/>
      <c r="N26" s="1"/>
      <c r="O26" s="1"/>
      <c r="P26" s="1"/>
      <c r="Q26" s="1"/>
    </row>
    <row r="27" spans="1:17" x14ac:dyDescent="0.2">
      <c r="A27" s="1"/>
      <c r="B27" s="1"/>
      <c r="C27" s="1"/>
      <c r="D27" s="13"/>
      <c r="E27" s="1"/>
      <c r="F27" s="1"/>
      <c r="G27" s="1"/>
      <c r="H27" s="1"/>
      <c r="I27" s="1"/>
      <c r="J27" s="1"/>
      <c r="K27" s="1"/>
      <c r="L27" s="1"/>
      <c r="M27" s="1"/>
      <c r="N27" s="1"/>
      <c r="O27" s="1"/>
      <c r="P27" s="1"/>
      <c r="Q27" s="1"/>
    </row>
    <row r="28" spans="1:17" x14ac:dyDescent="0.2">
      <c r="A28" s="11" t="s">
        <v>29</v>
      </c>
      <c r="B28" s="11" t="s">
        <v>30</v>
      </c>
      <c r="C28" s="1"/>
      <c r="D28" s="1"/>
      <c r="E28" s="1"/>
      <c r="F28" s="1"/>
      <c r="G28" s="1"/>
      <c r="H28" s="1"/>
      <c r="I28" s="1"/>
      <c r="J28" s="1"/>
      <c r="K28" s="1"/>
      <c r="L28" s="1"/>
      <c r="M28" s="1"/>
      <c r="N28" s="1"/>
      <c r="O28" s="1"/>
      <c r="P28" s="1"/>
      <c r="Q28" s="1"/>
    </row>
    <row r="29" spans="1:17" ht="34" x14ac:dyDescent="0.2">
      <c r="A29" s="9" t="s">
        <v>31</v>
      </c>
      <c r="B29" s="20">
        <f>(F25+G25)*1.25</f>
        <v>0</v>
      </c>
      <c r="C29" s="18"/>
      <c r="D29" s="1"/>
      <c r="E29" s="1"/>
      <c r="F29" s="1"/>
      <c r="G29" s="1"/>
      <c r="H29" s="1"/>
      <c r="I29" s="1"/>
      <c r="J29" s="1"/>
      <c r="K29" s="1"/>
      <c r="L29" s="1"/>
      <c r="M29" s="1"/>
      <c r="N29" s="1"/>
      <c r="O29" s="1"/>
      <c r="P29" s="1"/>
      <c r="Q29" s="1"/>
    </row>
    <row r="30" spans="1:17" x14ac:dyDescent="0.2">
      <c r="A30" s="2" t="s">
        <v>28</v>
      </c>
      <c r="B30" s="20">
        <f>(B31-B29)</f>
        <v>0</v>
      </c>
      <c r="C30" s="1"/>
      <c r="D30" s="1"/>
      <c r="E30" s="1"/>
      <c r="F30" s="1"/>
      <c r="G30" s="1"/>
      <c r="H30" s="1"/>
      <c r="I30" s="1"/>
      <c r="J30" s="1"/>
      <c r="K30" s="1"/>
      <c r="L30" s="1"/>
      <c r="M30" s="1"/>
      <c r="N30" s="1"/>
      <c r="O30" s="1"/>
      <c r="P30" s="1"/>
      <c r="Q30" s="1"/>
    </row>
    <row r="31" spans="1:17" ht="34" x14ac:dyDescent="0.2">
      <c r="A31" s="8" t="s">
        <v>32</v>
      </c>
      <c r="B31" s="20">
        <f>(F25+G25)*1.5</f>
        <v>0</v>
      </c>
      <c r="C31" s="1"/>
      <c r="D31" s="1"/>
      <c r="E31" s="1"/>
      <c r="F31" s="1"/>
      <c r="G31" s="1"/>
      <c r="H31" s="1"/>
      <c r="I31" s="1"/>
      <c r="J31" s="1"/>
      <c r="K31" s="1"/>
      <c r="L31" s="1"/>
      <c r="M31" s="1"/>
      <c r="N31" s="1"/>
      <c r="O31" s="1"/>
      <c r="P31" s="1"/>
      <c r="Q31" s="1"/>
    </row>
    <row r="32" spans="1:17" x14ac:dyDescent="0.2">
      <c r="A32" s="1"/>
      <c r="B32" s="1"/>
      <c r="C32" s="1"/>
      <c r="D32" s="1"/>
      <c r="E32" s="1"/>
      <c r="F32" s="1"/>
      <c r="G32" s="1"/>
      <c r="H32" s="1"/>
      <c r="I32" s="1"/>
      <c r="J32" s="1"/>
      <c r="K32" s="1"/>
      <c r="L32" s="1"/>
      <c r="M32" s="1"/>
      <c r="N32" s="1"/>
      <c r="O32" s="1"/>
      <c r="P32" s="1"/>
      <c r="Q32" s="1"/>
    </row>
    <row r="33" spans="1:17" x14ac:dyDescent="0.2">
      <c r="A33" s="1"/>
      <c r="B33" s="1"/>
      <c r="C33" s="1"/>
      <c r="D33" s="1"/>
      <c r="E33" s="1"/>
      <c r="F33" s="1"/>
      <c r="G33" s="1"/>
      <c r="H33" s="1"/>
      <c r="I33" s="1"/>
      <c r="J33" s="1"/>
      <c r="K33" s="1"/>
      <c r="L33" s="1"/>
      <c r="M33" s="1"/>
      <c r="N33" s="1"/>
      <c r="O33" s="1"/>
      <c r="P33" s="1"/>
      <c r="Q33" s="1"/>
    </row>
    <row r="34" spans="1:17" hidden="1" x14ac:dyDescent="0.2">
      <c r="A34" s="1"/>
      <c r="B34" s="1"/>
      <c r="C34" s="1"/>
      <c r="D34" s="1"/>
      <c r="E34" s="1"/>
      <c r="F34" s="1"/>
      <c r="G34" s="1"/>
      <c r="H34" s="1"/>
      <c r="I34" s="1"/>
      <c r="J34" s="1"/>
      <c r="K34" s="1"/>
      <c r="L34" s="1"/>
      <c r="M34" s="1"/>
      <c r="N34" s="1"/>
      <c r="O34" s="1"/>
      <c r="P34" s="1"/>
      <c r="Q34" s="1"/>
    </row>
    <row r="35" spans="1:17" hidden="1" x14ac:dyDescent="0.2">
      <c r="A35" s="1"/>
      <c r="B35" s="1"/>
      <c r="C35" s="1"/>
      <c r="D35" s="1"/>
      <c r="E35" s="1"/>
      <c r="F35" s="1"/>
      <c r="G35" s="1"/>
      <c r="H35" s="1"/>
      <c r="I35" s="1"/>
      <c r="J35" s="1"/>
      <c r="K35" s="1"/>
      <c r="L35" s="1"/>
      <c r="M35" s="1"/>
      <c r="N35" s="1"/>
      <c r="O35" s="1"/>
      <c r="P35" s="1"/>
      <c r="Q35" s="1"/>
    </row>
    <row r="36" spans="1:17" hidden="1" x14ac:dyDescent="0.2">
      <c r="A36" s="1"/>
      <c r="B36" s="1"/>
      <c r="C36" s="1"/>
      <c r="D36" s="1"/>
      <c r="E36" s="1"/>
      <c r="F36" s="1"/>
      <c r="G36" s="1"/>
      <c r="H36" s="1"/>
      <c r="I36" s="1"/>
      <c r="J36" s="1"/>
      <c r="K36" s="1"/>
      <c r="L36" s="1"/>
      <c r="M36" s="1"/>
      <c r="N36" s="1"/>
      <c r="O36" s="1"/>
      <c r="P36" s="1"/>
      <c r="Q36" s="1"/>
    </row>
    <row r="37" spans="1:17" hidden="1" x14ac:dyDescent="0.2">
      <c r="A37" s="1"/>
      <c r="B37" s="1"/>
      <c r="C37" s="1"/>
      <c r="D37" s="1"/>
      <c r="E37" s="1"/>
      <c r="F37" s="1"/>
      <c r="G37" s="1"/>
      <c r="H37" s="1"/>
      <c r="I37" s="1"/>
      <c r="J37" s="1"/>
      <c r="K37" s="1"/>
      <c r="L37" s="1"/>
      <c r="M37" s="1"/>
      <c r="N37" s="1"/>
      <c r="O37" s="1"/>
      <c r="P37" s="1"/>
      <c r="Q37" s="1"/>
    </row>
    <row r="38" spans="1:17" hidden="1" x14ac:dyDescent="0.2">
      <c r="A38" s="1"/>
      <c r="B38" s="1"/>
      <c r="C38" s="1"/>
      <c r="D38" s="1"/>
      <c r="E38" s="1"/>
      <c r="F38" s="1"/>
      <c r="G38" s="1"/>
      <c r="H38" s="1"/>
      <c r="I38" s="1"/>
      <c r="J38" s="1"/>
      <c r="K38" s="1"/>
      <c r="L38" s="1"/>
      <c r="M38" s="1"/>
      <c r="N38" s="1"/>
      <c r="O38" s="1"/>
      <c r="P38" s="1"/>
      <c r="Q38" s="1"/>
    </row>
    <row r="39" spans="1:17" hidden="1" x14ac:dyDescent="0.2">
      <c r="A39" s="1"/>
      <c r="B39" s="1"/>
      <c r="C39" s="1"/>
      <c r="D39" s="1"/>
      <c r="E39" s="1"/>
      <c r="F39" s="1"/>
      <c r="G39" s="1"/>
      <c r="H39" s="1"/>
      <c r="I39" s="1"/>
      <c r="J39" s="1"/>
      <c r="K39" s="1"/>
      <c r="L39" s="1"/>
      <c r="M39" s="1"/>
      <c r="N39" s="1"/>
      <c r="O39" s="1"/>
      <c r="P39" s="1"/>
      <c r="Q39" s="1"/>
    </row>
    <row r="40" spans="1:17" hidden="1" x14ac:dyDescent="0.2">
      <c r="A40" s="1"/>
      <c r="B40" s="1"/>
      <c r="C40" s="1"/>
      <c r="D40" s="1"/>
      <c r="E40" s="1"/>
      <c r="F40" s="1"/>
      <c r="G40" s="1"/>
      <c r="H40" s="1"/>
      <c r="I40" s="1"/>
      <c r="J40" s="1"/>
      <c r="K40" s="1"/>
      <c r="L40" s="1"/>
      <c r="M40" s="1"/>
      <c r="N40" s="1"/>
      <c r="O40" s="1"/>
      <c r="P40" s="1"/>
      <c r="Q40" s="1"/>
    </row>
    <row r="41" spans="1:17" hidden="1" x14ac:dyDescent="0.2">
      <c r="A41" s="1"/>
      <c r="B41" s="1"/>
      <c r="C41" s="1"/>
      <c r="D41" s="1"/>
      <c r="E41" s="1"/>
      <c r="F41" s="1"/>
      <c r="G41" s="1"/>
      <c r="H41" s="1"/>
      <c r="I41" s="1"/>
      <c r="J41" s="1"/>
      <c r="K41" s="1"/>
      <c r="L41" s="1"/>
      <c r="M41" s="1"/>
      <c r="N41" s="1"/>
      <c r="O41" s="1"/>
      <c r="P41" s="1"/>
      <c r="Q41" s="1"/>
    </row>
    <row r="42" spans="1:17" hidden="1" x14ac:dyDescent="0.2">
      <c r="A42" s="1"/>
      <c r="B42" s="1"/>
      <c r="C42" s="1"/>
      <c r="D42" s="1"/>
      <c r="E42" s="1"/>
      <c r="F42" s="1"/>
      <c r="G42" s="1"/>
      <c r="H42" s="1"/>
      <c r="I42" s="1"/>
      <c r="J42" s="1"/>
      <c r="K42" s="1"/>
      <c r="L42" s="1"/>
      <c r="M42" s="1"/>
      <c r="N42" s="1"/>
      <c r="O42" s="1"/>
      <c r="P42" s="1"/>
      <c r="Q42" s="1"/>
    </row>
    <row r="43" spans="1:17" hidden="1" x14ac:dyDescent="0.2">
      <c r="A43" s="1"/>
      <c r="B43" s="1"/>
      <c r="C43" s="1"/>
      <c r="D43" s="1"/>
      <c r="E43" s="1"/>
      <c r="F43" s="1"/>
      <c r="G43" s="1"/>
      <c r="H43" s="1"/>
      <c r="I43" s="1"/>
      <c r="J43" s="1"/>
      <c r="K43" s="1"/>
      <c r="L43" s="1"/>
      <c r="M43" s="1"/>
      <c r="N43" s="1"/>
      <c r="O43" s="1"/>
      <c r="P43" s="1"/>
      <c r="Q43" s="1"/>
    </row>
    <row r="44" spans="1:17" hidden="1" x14ac:dyDescent="0.2">
      <c r="A44" s="1"/>
      <c r="B44" s="1"/>
      <c r="C44" s="1"/>
      <c r="D44" s="1"/>
      <c r="E44" s="1"/>
      <c r="F44" s="1"/>
      <c r="G44" s="1"/>
      <c r="H44" s="1"/>
      <c r="I44" s="1"/>
      <c r="J44" s="1"/>
      <c r="K44" s="1"/>
      <c r="L44" s="1"/>
      <c r="M44" s="1"/>
      <c r="N44" s="1"/>
      <c r="O44" s="1"/>
      <c r="P44" s="1"/>
      <c r="Q44" s="1"/>
    </row>
    <row r="45" spans="1:17" hidden="1" x14ac:dyDescent="0.2">
      <c r="A45" s="1"/>
      <c r="B45" s="1"/>
      <c r="C45" s="1"/>
      <c r="D45" s="1"/>
      <c r="E45" s="1"/>
      <c r="F45" s="1"/>
      <c r="G45" s="1"/>
      <c r="H45" s="1"/>
      <c r="I45" s="1"/>
      <c r="J45" s="1"/>
      <c r="K45" s="1"/>
      <c r="L45" s="1"/>
      <c r="M45" s="1"/>
      <c r="N45" s="1"/>
      <c r="O45" s="1"/>
      <c r="P45" s="1"/>
      <c r="Q45" s="1"/>
    </row>
    <row r="46" spans="1:17" hidden="1" x14ac:dyDescent="0.2">
      <c r="A46" s="1"/>
      <c r="B46" s="1"/>
      <c r="C46" s="1"/>
      <c r="D46" s="1"/>
      <c r="E46" s="1"/>
      <c r="F46" s="1"/>
      <c r="G46" s="1"/>
      <c r="H46" s="1"/>
      <c r="I46" s="1"/>
      <c r="J46" s="1"/>
      <c r="K46" s="1"/>
      <c r="L46" s="1"/>
      <c r="M46" s="1"/>
      <c r="N46" s="1"/>
      <c r="O46" s="1"/>
      <c r="P46" s="1"/>
      <c r="Q46" s="1"/>
    </row>
    <row r="47" spans="1:17" hidden="1" x14ac:dyDescent="0.2">
      <c r="A47" s="1"/>
      <c r="B47" s="1"/>
      <c r="C47" s="1"/>
      <c r="D47" s="1"/>
      <c r="E47" s="1"/>
      <c r="F47" s="1"/>
      <c r="G47" s="1"/>
      <c r="H47" s="1"/>
      <c r="I47" s="1"/>
      <c r="J47" s="1"/>
      <c r="K47" s="1"/>
      <c r="L47" s="1"/>
      <c r="M47" s="1"/>
      <c r="N47" s="1"/>
      <c r="O47" s="1"/>
      <c r="P47" s="1"/>
      <c r="Q47" s="1"/>
    </row>
    <row r="48" spans="1:17" hidden="1" x14ac:dyDescent="0.2">
      <c r="A48" s="1"/>
      <c r="B48" s="1"/>
      <c r="C48" s="1"/>
      <c r="D48" s="1"/>
      <c r="E48" s="1"/>
      <c r="F48" s="1"/>
      <c r="G48" s="1"/>
      <c r="H48" s="1"/>
      <c r="I48" s="1"/>
      <c r="J48" s="1"/>
      <c r="K48" s="1"/>
      <c r="L48" s="1"/>
      <c r="M48" s="1"/>
      <c r="N48" s="1"/>
      <c r="O48" s="1"/>
      <c r="P48" s="1"/>
      <c r="Q48" s="1"/>
    </row>
    <row r="49" spans="1:17" hidden="1" x14ac:dyDescent="0.2">
      <c r="A49" s="1"/>
      <c r="B49" s="1"/>
      <c r="C49" s="1"/>
      <c r="D49" s="1"/>
      <c r="E49" s="1"/>
      <c r="F49" s="1"/>
      <c r="G49" s="1"/>
      <c r="H49" s="1"/>
      <c r="I49" s="1"/>
      <c r="J49" s="1"/>
      <c r="K49" s="1"/>
      <c r="L49" s="1"/>
      <c r="M49" s="1"/>
      <c r="N49" s="1"/>
      <c r="O49" s="1"/>
      <c r="P49" s="1"/>
      <c r="Q49" s="1"/>
    </row>
    <row r="50" spans="1:17" hidden="1" x14ac:dyDescent="0.2">
      <c r="A50" s="1"/>
      <c r="B50" s="1"/>
      <c r="C50" s="1"/>
      <c r="D50" s="1"/>
      <c r="E50" s="1"/>
      <c r="F50" s="1"/>
      <c r="G50" s="1"/>
      <c r="H50" s="1"/>
      <c r="I50" s="1"/>
      <c r="J50" s="1"/>
      <c r="K50" s="1"/>
      <c r="L50" s="1"/>
      <c r="M50" s="1"/>
      <c r="N50" s="1"/>
      <c r="O50" s="1"/>
      <c r="P50" s="1"/>
      <c r="Q50" s="1"/>
    </row>
    <row r="51" spans="1:17" hidden="1" x14ac:dyDescent="0.2">
      <c r="A51" s="1"/>
      <c r="B51" s="1"/>
      <c r="C51" s="1"/>
      <c r="D51" s="1"/>
      <c r="E51" s="1"/>
      <c r="F51" s="1"/>
      <c r="G51" s="1"/>
      <c r="H51" s="1"/>
      <c r="I51" s="1"/>
      <c r="J51" s="1"/>
      <c r="K51" s="1"/>
      <c r="L51" s="1"/>
      <c r="M51" s="1"/>
      <c r="N51" s="1"/>
      <c r="O51" s="1"/>
      <c r="P51" s="1"/>
      <c r="Q51" s="1"/>
    </row>
    <row r="52" spans="1:17" hidden="1" x14ac:dyDescent="0.2">
      <c r="A52" s="1"/>
      <c r="B52" s="1"/>
      <c r="C52" s="1"/>
      <c r="D52" s="1"/>
      <c r="E52" s="1"/>
      <c r="F52" s="1"/>
      <c r="G52" s="1"/>
      <c r="H52" s="1"/>
      <c r="I52" s="1"/>
      <c r="J52" s="1"/>
      <c r="K52" s="1"/>
      <c r="L52" s="1"/>
      <c r="M52" s="1"/>
      <c r="N52" s="1"/>
      <c r="O52" s="1"/>
      <c r="P52" s="1"/>
      <c r="Q52" s="1"/>
    </row>
    <row r="53" spans="1:17" hidden="1" x14ac:dyDescent="0.2">
      <c r="A53" s="1"/>
      <c r="B53" s="1"/>
      <c r="C53" s="1"/>
      <c r="D53" s="1"/>
      <c r="E53" s="1"/>
      <c r="F53" s="1"/>
      <c r="G53" s="1"/>
      <c r="H53" s="1"/>
      <c r="I53" s="1"/>
      <c r="J53" s="1"/>
      <c r="K53" s="1"/>
      <c r="L53" s="1"/>
      <c r="M53" s="1"/>
      <c r="N53" s="1"/>
      <c r="O53" s="1"/>
      <c r="P53" s="1"/>
      <c r="Q53" s="1"/>
    </row>
    <row r="54" spans="1:17" hidden="1" x14ac:dyDescent="0.2">
      <c r="A54" s="1"/>
      <c r="B54" s="1"/>
      <c r="C54" s="1"/>
      <c r="D54" s="1"/>
      <c r="E54" s="1"/>
      <c r="F54" s="1"/>
      <c r="G54" s="1"/>
      <c r="H54" s="1"/>
      <c r="I54" s="1"/>
      <c r="J54" s="1"/>
      <c r="K54" s="1"/>
      <c r="L54" s="1"/>
      <c r="M54" s="1"/>
      <c r="N54" s="1"/>
      <c r="O54" s="1"/>
      <c r="P54" s="1"/>
      <c r="Q54" s="1"/>
    </row>
    <row r="55" spans="1:17" hidden="1" x14ac:dyDescent="0.2">
      <c r="A55" s="1"/>
      <c r="B55" s="1"/>
      <c r="C55" s="1"/>
      <c r="D55" s="1"/>
      <c r="E55" s="1"/>
      <c r="F55" s="1"/>
      <c r="G55" s="1"/>
      <c r="H55" s="1"/>
      <c r="I55" s="1"/>
      <c r="J55" s="1"/>
      <c r="K55" s="1"/>
      <c r="L55" s="1"/>
      <c r="M55" s="1"/>
      <c r="N55" s="1"/>
      <c r="O55" s="1"/>
      <c r="P55" s="1"/>
      <c r="Q55" s="1"/>
    </row>
    <row r="56" spans="1:17" hidden="1" x14ac:dyDescent="0.2">
      <c r="A56" s="1"/>
      <c r="B56" s="1"/>
      <c r="C56" s="1"/>
      <c r="D56" s="1"/>
      <c r="E56" s="1"/>
      <c r="F56" s="1"/>
      <c r="G56" s="1"/>
      <c r="H56" s="1"/>
      <c r="I56" s="1"/>
      <c r="J56" s="1"/>
      <c r="K56" s="1"/>
      <c r="L56" s="1"/>
      <c r="M56" s="1"/>
      <c r="N56" s="1"/>
      <c r="O56" s="1"/>
      <c r="P56" s="1"/>
      <c r="Q56" s="1"/>
    </row>
    <row r="57" spans="1:17" hidden="1" x14ac:dyDescent="0.2">
      <c r="A57" s="1"/>
      <c r="B57" s="1"/>
      <c r="C57" s="1"/>
      <c r="D57" s="1"/>
      <c r="E57" s="1"/>
      <c r="F57" s="1"/>
      <c r="G57" s="1"/>
      <c r="H57" s="1"/>
      <c r="I57" s="1"/>
      <c r="J57" s="1"/>
      <c r="K57" s="1"/>
      <c r="L57" s="1"/>
      <c r="M57" s="1"/>
      <c r="N57" s="1"/>
      <c r="O57" s="1"/>
      <c r="P57" s="1"/>
      <c r="Q57" s="1"/>
    </row>
    <row r="58" spans="1:17" hidden="1" x14ac:dyDescent="0.2">
      <c r="A58" s="1"/>
      <c r="B58" s="1"/>
      <c r="C58" s="1"/>
      <c r="D58" s="1"/>
      <c r="E58" s="1"/>
      <c r="F58" s="1"/>
      <c r="G58" s="1"/>
      <c r="H58" s="1"/>
      <c r="I58" s="1"/>
      <c r="J58" s="1"/>
      <c r="K58" s="1"/>
      <c r="L58" s="1"/>
      <c r="M58" s="1"/>
      <c r="N58" s="1"/>
      <c r="O58" s="1"/>
      <c r="P58" s="1"/>
      <c r="Q58" s="1"/>
    </row>
    <row r="59" spans="1:17" hidden="1" x14ac:dyDescent="0.2">
      <c r="A59" s="1"/>
      <c r="B59" s="1"/>
      <c r="C59" s="1"/>
      <c r="D59" s="1"/>
      <c r="E59" s="1"/>
      <c r="F59" s="1"/>
      <c r="G59" s="1"/>
      <c r="H59" s="1"/>
      <c r="I59" s="1"/>
      <c r="J59" s="1"/>
      <c r="K59" s="1"/>
      <c r="L59" s="1"/>
      <c r="M59" s="1"/>
      <c r="N59" s="1"/>
      <c r="O59" s="1"/>
      <c r="P59" s="1"/>
      <c r="Q59" s="1"/>
    </row>
    <row r="60" spans="1:17" hidden="1" x14ac:dyDescent="0.2">
      <c r="A60" s="1"/>
      <c r="B60" s="1"/>
      <c r="C60" s="1"/>
      <c r="D60" s="1"/>
      <c r="E60" s="1"/>
      <c r="F60" s="1"/>
      <c r="G60" s="1"/>
      <c r="H60" s="1"/>
      <c r="I60" s="1"/>
      <c r="J60" s="1"/>
      <c r="K60" s="1"/>
      <c r="L60" s="1"/>
      <c r="M60" s="1"/>
      <c r="N60" s="1"/>
      <c r="O60" s="1"/>
      <c r="P60" s="1"/>
      <c r="Q60" s="1"/>
    </row>
    <row r="61" spans="1:17" hidden="1" x14ac:dyDescent="0.2">
      <c r="A61" s="1"/>
      <c r="B61" s="1"/>
      <c r="C61" s="1"/>
      <c r="D61" s="1"/>
      <c r="E61" s="1"/>
      <c r="F61" s="1"/>
      <c r="G61" s="1"/>
      <c r="H61" s="1"/>
      <c r="I61" s="1"/>
      <c r="J61" s="1"/>
      <c r="K61" s="1"/>
      <c r="L61" s="1"/>
      <c r="M61" s="1"/>
      <c r="N61" s="1"/>
      <c r="O61" s="1"/>
      <c r="P61" s="1"/>
      <c r="Q61" s="1"/>
    </row>
    <row r="62" spans="1:17" hidden="1" x14ac:dyDescent="0.2">
      <c r="A62" s="1"/>
      <c r="B62" s="1"/>
      <c r="C62" s="1"/>
      <c r="D62" s="1"/>
      <c r="E62" s="1"/>
      <c r="F62" s="1"/>
      <c r="G62" s="1"/>
      <c r="H62" s="1"/>
      <c r="I62" s="1"/>
      <c r="J62" s="1"/>
      <c r="K62" s="1"/>
      <c r="L62" s="1"/>
      <c r="M62" s="1"/>
      <c r="N62" s="1"/>
      <c r="O62" s="1"/>
      <c r="P62" s="1"/>
      <c r="Q62" s="1"/>
    </row>
    <row r="63" spans="1:17" hidden="1" x14ac:dyDescent="0.2">
      <c r="A63" s="1"/>
      <c r="B63" s="1"/>
      <c r="C63" s="1"/>
      <c r="D63" s="1"/>
      <c r="E63" s="1"/>
      <c r="F63" s="1"/>
      <c r="G63" s="1"/>
      <c r="H63" s="1"/>
      <c r="I63" s="1"/>
      <c r="J63" s="1"/>
      <c r="K63" s="1"/>
      <c r="L63" s="1"/>
      <c r="M63" s="1"/>
      <c r="N63" s="1"/>
      <c r="O63" s="1"/>
      <c r="P63" s="1"/>
      <c r="Q63" s="1"/>
    </row>
    <row r="64" spans="1:17" hidden="1" x14ac:dyDescent="0.2">
      <c r="A64" s="1"/>
      <c r="B64" s="1"/>
      <c r="C64" s="1"/>
      <c r="D64" s="1"/>
      <c r="E64" s="1"/>
      <c r="F64" s="1"/>
      <c r="G64" s="1"/>
      <c r="H64" s="1"/>
      <c r="I64" s="1"/>
      <c r="J64" s="1"/>
      <c r="K64" s="1"/>
      <c r="L64" s="1"/>
      <c r="M64" s="1"/>
      <c r="N64" s="1"/>
      <c r="O64" s="1"/>
      <c r="P64" s="1"/>
      <c r="Q64" s="1"/>
    </row>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2021-11-23T10:30:20Z</dcterms:created>
  <dcterms:modified xsi:type="dcterms:W3CDTF">2022-06-22T11:21:14Z</dcterms:modified>
</cp:coreProperties>
</file>